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AD2918DE-2EC1-4B27-ACA0-0213C11CC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<sst xmlns="http://schemas.openxmlformats.org/spreadsheetml/2006/main" count="27" uniqueCount="27">
  <si>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</si>
  <si>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</si>
  <si>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</si>
  <si>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</si>
  <si>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</si>
  <si>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</si>
  <si>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</si>
  <si>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</si>
  <si>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</si>
  <si>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</si>
  <si>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</si>
  <si>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</si>
  <si>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</si>
  <si>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</si>
  <si>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</si>
  <si>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</si>
  <si>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</si>
  <si>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</si>
  <si>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</si>
  <si>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</si>
  <si>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</si>
  <si>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</si>
  <si>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</si>
  <si>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</si>
  <si>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</si>
  <si>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</si>
  <si>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Guanajuato.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</si>
</sst>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C14" sqref="C1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16770903.000000002</v>
      </c>
      <c r="C3" s="11">
        <f t="shared" ref="C3:F3" si="0">C4+C12</f>
        <v>205381625.06999996</v>
      </c>
      <c r="D3" s="11">
        <f t="shared" si="0"/>
        <v>195203619.18000001</v>
      </c>
      <c r="E3" s="11">
        <f t="shared" si="0"/>
        <v>26948908.889999989</v>
      </c>
      <c r="F3" s="11">
        <f t="shared" si="0"/>
        <v>10178005.889999989</v>
      </c>
    </row>
    <row r="4" spans="1:6" x14ac:dyDescent="0.2">
      <c r="A4" s="5" t="s">
        <v>4</v>
      </c>
      <c r="B4" s="11">
        <f>SUM(B5:B11)</f>
        <v>11657237.690000001</v>
      </c>
      <c r="C4" s="11">
        <f>SUM(C5:C11)</f>
        <v>200774040.11999997</v>
      </c>
      <c r="D4" s="11">
        <f>SUM(D5:D11)</f>
        <v>192875978.22</v>
      </c>
      <c r="E4" s="11">
        <f>SUM(E5:E11)</f>
        <v>19555299.589999989</v>
      </c>
      <c r="F4" s="11">
        <f>SUM(F5:F11)</f>
        <v>7898061.8999999892</v>
      </c>
    </row>
    <row r="5" spans="1:6" x14ac:dyDescent="0.2">
      <c r="A5" s="6" t="s">
        <v>5</v>
      </c>
      <c r="B5" s="12">
        <v>11085858.32</v>
      </c>
      <c r="C5" s="12">
        <v>124343529.59999999</v>
      </c>
      <c r="D5" s="12">
        <v>117014901.05</v>
      </c>
      <c r="E5" s="12">
        <f>B5+C5-D5</f>
        <v>18414486.86999999</v>
      </c>
      <c r="F5" s="12">
        <f t="shared" ref="F5:F11" si="1">E5-B5</f>
        <v>7328628.5499999896</v>
      </c>
    </row>
    <row r="6" spans="1:6" x14ac:dyDescent="0.2">
      <c r="A6" s="6" t="s">
        <v>6</v>
      </c>
      <c r="B6" s="12">
        <v>525242.05000000005</v>
      </c>
      <c r="C6" s="12">
        <v>70384800.920000002</v>
      </c>
      <c r="D6" s="12">
        <v>70309023.359999999</v>
      </c>
      <c r="E6" s="12">
        <f t="shared" ref="E6:E11" si="2">B6+C6-D6</f>
        <v>601019.6099999994</v>
      </c>
      <c r="F6" s="12">
        <f t="shared" si="1"/>
        <v>75777.559999999357</v>
      </c>
    </row>
    <row r="7" spans="1:6" x14ac:dyDescent="0.2">
      <c r="A7" s="6" t="s">
        <v>7</v>
      </c>
      <c r="B7" s="12">
        <v>20880</v>
      </c>
      <c r="C7" s="12">
        <v>6045709.5999999996</v>
      </c>
      <c r="D7" s="12">
        <v>5533913.8099999996</v>
      </c>
      <c r="E7" s="12">
        <f t="shared" si="2"/>
        <v>532675.79</v>
      </c>
      <c r="F7" s="12">
        <f t="shared" si="1"/>
        <v>511795.79000000004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25257.32</v>
      </c>
      <c r="C9" s="12">
        <v>0</v>
      </c>
      <c r="D9" s="12">
        <v>18140</v>
      </c>
      <c r="E9" s="12">
        <f t="shared" si="2"/>
        <v>7117.32</v>
      </c>
      <c r="F9" s="12">
        <f t="shared" si="1"/>
        <v>-18140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5113665.3100000005</v>
      </c>
      <c r="C12" s="11">
        <f>SUM(C13:C21)</f>
        <v>4607584.95</v>
      </c>
      <c r="D12" s="11">
        <f>SUM(D13:D21)</f>
        <v>2327640.96</v>
      </c>
      <c r="E12" s="11">
        <f>SUM(E13:E21)</f>
        <v>7393609.3000000007</v>
      </c>
      <c r="F12" s="11">
        <f>SUM(F13:F21)</f>
        <v>2279943.9899999998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178119.1</v>
      </c>
      <c r="C15" s="13">
        <v>3998526.44</v>
      </c>
      <c r="D15" s="13">
        <v>1999263.22</v>
      </c>
      <c r="E15" s="13">
        <f t="shared" si="4"/>
        <v>2177382.3200000003</v>
      </c>
      <c r="F15" s="13">
        <f t="shared" si="3"/>
        <v>1999263.2200000002</v>
      </c>
    </row>
    <row r="16" spans="1:6" x14ac:dyDescent="0.2">
      <c r="A16" s="6" t="s">
        <v>14</v>
      </c>
      <c r="B16" s="12">
        <v>11604820.76</v>
      </c>
      <c r="C16" s="12">
        <v>609058.51</v>
      </c>
      <c r="D16" s="12">
        <v>328377.74</v>
      </c>
      <c r="E16" s="12">
        <f t="shared" si="4"/>
        <v>11885501.529999999</v>
      </c>
      <c r="F16" s="12">
        <f t="shared" si="3"/>
        <v>280680.76999999955</v>
      </c>
    </row>
    <row r="17" spans="1:6" x14ac:dyDescent="0.2">
      <c r="A17" s="6" t="s">
        <v>15</v>
      </c>
      <c r="B17" s="12">
        <v>166706.79999999999</v>
      </c>
      <c r="C17" s="12">
        <v>0</v>
      </c>
      <c r="D17" s="12">
        <v>0</v>
      </c>
      <c r="E17" s="12">
        <f t="shared" si="4"/>
        <v>166706.79999999999</v>
      </c>
      <c r="F17" s="12">
        <f t="shared" si="3"/>
        <v>0</v>
      </c>
    </row>
    <row r="18" spans="1:6" x14ac:dyDescent="0.2">
      <c r="A18" s="6" t="s">
        <v>16</v>
      </c>
      <c r="B18" s="12">
        <v>-6835981.3499999996</v>
      </c>
      <c r="C18" s="12">
        <v>0</v>
      </c>
      <c r="D18" s="12">
        <v>0</v>
      </c>
      <c r="E18" s="12">
        <f t="shared" si="4"/>
        <v>-6835981.3499999996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2024-10-23T04:24:54Z</cp:lastPrinted>
  <dcterms:created xsi:type="dcterms:W3CDTF">2014-02-09T04:04:15Z</dcterms:created>
  <dcterms:modified xsi:type="dcterms:W3CDTF">2024-10-23T04:25:04Z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